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uz\Documents\Scuola\Copernico 2022-2023\CreaLaTeX\AppuntiSlides\matematica\"/>
    </mc:Choice>
  </mc:AlternateContent>
  <xr:revisionPtr revIDLastSave="0" documentId="13_ncr:1_{29AB49E8-794D-464C-B51B-DBFBC147D228}" xr6:coauthVersionLast="47" xr6:coauthVersionMax="47" xr10:uidLastSave="{00000000-0000-0000-0000-000000000000}"/>
  <bookViews>
    <workbookView xWindow="-110" yWindow="-110" windowWidth="22780" windowHeight="14540" activeTab="1" xr2:uid="{00000000-000D-0000-FFFF-FFFF00000000}"/>
  </bookViews>
  <sheets>
    <sheet name="chi quadro" sheetId="4" r:id="rId1"/>
    <sheet name="chi quadro caso indipendenti" sheetId="5" r:id="rId2"/>
    <sheet name="chi quadro caso dipendenti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6" l="1"/>
  <c r="D6" i="6" s="1"/>
  <c r="C4" i="6"/>
  <c r="E4" i="6" s="1"/>
  <c r="B3" i="6"/>
  <c r="C6" i="5"/>
  <c r="I6" i="5" s="1"/>
  <c r="B6" i="5"/>
  <c r="H6" i="5" s="1"/>
  <c r="E5" i="5"/>
  <c r="K5" i="5" s="1"/>
  <c r="E4" i="5"/>
  <c r="K4" i="5" s="1"/>
  <c r="E3" i="5"/>
  <c r="K3" i="5" s="1"/>
  <c r="D5" i="4"/>
  <c r="C5" i="4"/>
  <c r="B5" i="4"/>
  <c r="D4" i="4"/>
  <c r="C4" i="4"/>
  <c r="B4" i="4"/>
  <c r="D3" i="4"/>
  <c r="C3" i="4"/>
  <c r="B3" i="4"/>
  <c r="E5" i="6" l="1"/>
  <c r="E6" i="6"/>
  <c r="J5" i="6" s="1"/>
  <c r="P5" i="6" s="1"/>
  <c r="D12" i="6" s="1"/>
  <c r="J12" i="6" s="1"/>
  <c r="C6" i="6"/>
  <c r="B6" i="6"/>
  <c r="H4" i="6" s="1"/>
  <c r="E3" i="6"/>
  <c r="E6" i="5"/>
  <c r="D6" i="5" s="1"/>
  <c r="J6" i="5" s="1"/>
  <c r="D6" i="4"/>
  <c r="E5" i="4"/>
  <c r="C6" i="4"/>
  <c r="B6" i="4"/>
  <c r="E4" i="4"/>
  <c r="E6" i="4"/>
  <c r="E3" i="4"/>
  <c r="I4" i="6" l="1"/>
  <c r="O4" i="6" s="1"/>
  <c r="C11" i="6" s="1"/>
  <c r="I11" i="6" s="1"/>
  <c r="J4" i="6"/>
  <c r="P4" i="6" s="1"/>
  <c r="D11" i="6" s="1"/>
  <c r="J11" i="6" s="1"/>
  <c r="I5" i="6"/>
  <c r="O5" i="6" s="1"/>
  <c r="C12" i="6" s="1"/>
  <c r="I12" i="6" s="1"/>
  <c r="H5" i="6"/>
  <c r="N4" i="6"/>
  <c r="I3" i="6"/>
  <c r="J3" i="6"/>
  <c r="H3" i="6"/>
  <c r="H5" i="4"/>
  <c r="N5" i="4" s="1"/>
  <c r="B12" i="4" s="1"/>
  <c r="H12" i="4" s="1"/>
  <c r="I5" i="4"/>
  <c r="O5" i="4" s="1"/>
  <c r="C12" i="4" s="1"/>
  <c r="I12" i="4" s="1"/>
  <c r="J5" i="4"/>
  <c r="P5" i="4" s="1"/>
  <c r="D12" i="4" s="1"/>
  <c r="J12" i="4" s="1"/>
  <c r="I3" i="4"/>
  <c r="O3" i="4" s="1"/>
  <c r="C10" i="4" s="1"/>
  <c r="I10" i="4" s="1"/>
  <c r="J3" i="4"/>
  <c r="P3" i="4" s="1"/>
  <c r="D10" i="4" s="1"/>
  <c r="J10" i="4" s="1"/>
  <c r="J4" i="4"/>
  <c r="P4" i="4" s="1"/>
  <c r="D11" i="4" s="1"/>
  <c r="J11" i="4" s="1"/>
  <c r="H4" i="4"/>
  <c r="N4" i="4" s="1"/>
  <c r="B11" i="4" s="1"/>
  <c r="H11" i="4" s="1"/>
  <c r="I4" i="4"/>
  <c r="O4" i="4" s="1"/>
  <c r="C11" i="4" s="1"/>
  <c r="I11" i="4" s="1"/>
  <c r="H3" i="4"/>
  <c r="K4" i="6" l="1"/>
  <c r="K5" i="6"/>
  <c r="N5" i="6"/>
  <c r="K6" i="6"/>
  <c r="K3" i="6"/>
  <c r="H6" i="6"/>
  <c r="N3" i="6"/>
  <c r="Q4" i="6"/>
  <c r="B11" i="6"/>
  <c r="I6" i="6"/>
  <c r="O3" i="6"/>
  <c r="J6" i="6"/>
  <c r="P3" i="6"/>
  <c r="K11" i="4"/>
  <c r="I13" i="4"/>
  <c r="J13" i="4"/>
  <c r="K12" i="4"/>
  <c r="C13" i="4"/>
  <c r="D13" i="4"/>
  <c r="E12" i="4"/>
  <c r="E11" i="4"/>
  <c r="K3" i="4"/>
  <c r="H6" i="4"/>
  <c r="N3" i="4"/>
  <c r="B10" i="4" s="1"/>
  <c r="H10" i="4" s="1"/>
  <c r="K13" i="4" s="1"/>
  <c r="C16" i="4" s="1"/>
  <c r="K5" i="4"/>
  <c r="K6" i="4"/>
  <c r="J6" i="4"/>
  <c r="I6" i="4"/>
  <c r="K4" i="4"/>
  <c r="B12" i="6" l="1"/>
  <c r="Q5" i="6"/>
  <c r="C10" i="6"/>
  <c r="O6" i="6"/>
  <c r="E11" i="6"/>
  <c r="H11" i="6"/>
  <c r="K11" i="6" s="1"/>
  <c r="D10" i="6"/>
  <c r="P6" i="6"/>
  <c r="Q6" i="6"/>
  <c r="Q3" i="6"/>
  <c r="B10" i="6"/>
  <c r="N6" i="6"/>
  <c r="K10" i="4"/>
  <c r="H13" i="4"/>
  <c r="B13" i="4"/>
  <c r="E13" i="4"/>
  <c r="E10" i="4"/>
  <c r="Q4" i="4"/>
  <c r="N6" i="4"/>
  <c r="H12" i="6" l="1"/>
  <c r="K12" i="6" s="1"/>
  <c r="E12" i="6"/>
  <c r="J10" i="6"/>
  <c r="J13" i="6" s="1"/>
  <c r="D13" i="6"/>
  <c r="C13" i="6"/>
  <c r="I10" i="6"/>
  <c r="I13" i="6" s="1"/>
  <c r="E13" i="6"/>
  <c r="E10" i="6"/>
  <c r="B13" i="6"/>
  <c r="H10" i="6"/>
  <c r="O6" i="4"/>
  <c r="Q6" i="4"/>
  <c r="P6" i="4"/>
  <c r="Q3" i="4"/>
  <c r="Q5" i="4"/>
  <c r="H4" i="5"/>
  <c r="J3" i="5"/>
  <c r="J5" i="5"/>
  <c r="I3" i="5"/>
  <c r="I4" i="5"/>
  <c r="H5" i="5"/>
  <c r="I5" i="5"/>
  <c r="J4" i="5"/>
  <c r="C3" i="5"/>
  <c r="H3" i="5"/>
  <c r="D3" i="5"/>
  <c r="B4" i="5"/>
  <c r="D4" i="5"/>
  <c r="D5" i="5"/>
  <c r="C4" i="5"/>
  <c r="B5" i="5"/>
  <c r="B3" i="5"/>
  <c r="C5" i="5"/>
  <c r="P3" i="5" l="1"/>
  <c r="D10" i="5" s="1"/>
  <c r="J10" i="5" s="1"/>
  <c r="N5" i="5"/>
  <c r="B12" i="5" s="1"/>
  <c r="O4" i="5"/>
  <c r="C11" i="5" s="1"/>
  <c r="I11" i="5" s="1"/>
  <c r="K13" i="6"/>
  <c r="C16" i="6" s="1"/>
  <c r="K10" i="6"/>
  <c r="H13" i="6"/>
  <c r="N4" i="5"/>
  <c r="B11" i="5" s="1"/>
  <c r="P5" i="5"/>
  <c r="D12" i="5" s="1"/>
  <c r="J12" i="5" s="1"/>
  <c r="O5" i="5"/>
  <c r="C12" i="5" s="1"/>
  <c r="I12" i="5" s="1"/>
  <c r="P4" i="5"/>
  <c r="O3" i="5"/>
  <c r="C10" i="5" s="1"/>
  <c r="N3" i="5"/>
  <c r="K6" i="5"/>
  <c r="Q4" i="5" l="1"/>
  <c r="P6" i="5"/>
  <c r="D11" i="5"/>
  <c r="J11" i="5" s="1"/>
  <c r="J13" i="5" s="1"/>
  <c r="Q5" i="5"/>
  <c r="O6" i="5"/>
  <c r="Q3" i="5"/>
  <c r="Q6" i="5"/>
  <c r="B10" i="5"/>
  <c r="N6" i="5"/>
  <c r="I10" i="5"/>
  <c r="I13" i="5" s="1"/>
  <c r="C13" i="5"/>
  <c r="H11" i="5"/>
  <c r="H12" i="5"/>
  <c r="K12" i="5" s="1"/>
  <c r="E12" i="5"/>
  <c r="D13" i="5" l="1"/>
  <c r="E13" i="5"/>
  <c r="K11" i="5"/>
  <c r="E11" i="5"/>
  <c r="H10" i="5"/>
  <c r="K10" i="5" s="1"/>
  <c r="B13" i="5"/>
  <c r="E10" i="5"/>
  <c r="H13" i="5" l="1"/>
  <c r="K13" i="5"/>
  <c r="C16" i="5" s="1"/>
</calcChain>
</file>

<file path=xl/sharedStrings.xml><?xml version="1.0" encoding="utf-8"?>
<sst xmlns="http://schemas.openxmlformats.org/spreadsheetml/2006/main" count="141" uniqueCount="14">
  <si>
    <t>y1</t>
  </si>
  <si>
    <t>T</t>
  </si>
  <si>
    <t>y2</t>
  </si>
  <si>
    <t>x1</t>
  </si>
  <si>
    <t>x2</t>
  </si>
  <si>
    <t>x3</t>
  </si>
  <si>
    <t>y3</t>
  </si>
  <si>
    <t>dati teorici</t>
  </si>
  <si>
    <t>contingenze</t>
  </si>
  <si>
    <t>contingenze^2</t>
  </si>
  <si>
    <t>contingenze^2/teorici</t>
  </si>
  <si>
    <t>dati raccolti</t>
  </si>
  <si>
    <t>Chi^2</t>
  </si>
  <si>
    <t>Chi^2 normalizzato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</si>
</sst>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workbookViewId="0">
      <selection activeCell="D22" sqref="D22"/>
    </sheetView>
  </sheetViews>
  <sheetFormatPr defaultRowHeight="14.5" x14ac:dyDescent="0.35"/>
  <sheetData>
    <row r="1" spans="1:17" x14ac:dyDescent="0.35">
      <c r="A1" t="s">
        <v>11</v>
      </c>
      <c r="G1" t="s">
        <v>7</v>
      </c>
      <c r="M1" t="s">
        <v>8</v>
      </c>
    </row>
    <row r="2" spans="1:17" x14ac:dyDescent="0.35">
      <c r="A2" s="2"/>
      <c r="B2" s="2" t="s">
        <v>0</v>
      </c>
      <c r="C2" s="2" t="s">
        <v>2</v>
      </c>
      <c r="D2" s="2" t="s">
        <v>6</v>
      </c>
      <c r="E2" s="2" t="s">
        <v>1</v>
      </c>
      <c r="G2" s="2"/>
      <c r="H2" s="2" t="s">
        <v>0</v>
      </c>
      <c r="I2" s="2" t="s">
        <v>2</v>
      </c>
      <c r="J2" s="2" t="s">
        <v>6</v>
      </c>
      <c r="K2" s="2" t="s">
        <v>1</v>
      </c>
      <c r="M2" s="2"/>
      <c r="N2" s="2" t="s">
        <v>0</v>
      </c>
      <c r="O2" s="2" t="s">
        <v>2</v>
      </c>
      <c r="P2" s="2" t="s">
        <v>6</v>
      </c>
      <c r="Q2" s="2" t="s">
        <v>1</v>
      </c>
    </row>
    <row r="3" spans="1:17" x14ac:dyDescent="0.35">
      <c r="A3" s="2" t="s">
        <v>3</v>
      </c>
      <c r="B3" s="1">
        <f ca="1">RANDBETWEEN(0,100)</f>
        <v>45</v>
      </c>
      <c r="C3" s="1">
        <f t="shared" ref="C3:D5" ca="1" si="0">RANDBETWEEN(0,100)</f>
        <v>66</v>
      </c>
      <c r="D3" s="1">
        <f t="shared" ca="1" si="0"/>
        <v>18</v>
      </c>
      <c r="E3" s="4">
        <f ca="1">SUM(B3:D3)</f>
        <v>129</v>
      </c>
      <c r="G3" s="2" t="s">
        <v>3</v>
      </c>
      <c r="H3" s="1">
        <f ca="1">$E3*B$6/$E$6</f>
        <v>50.031446540880502</v>
      </c>
      <c r="I3" s="1">
        <f t="shared" ref="I3:I5" ca="1" si="1">$E3*C$6/$E$6</f>
        <v>38.672955974842765</v>
      </c>
      <c r="J3" s="1">
        <f t="shared" ref="J3:J5" ca="1" si="2">$E3*D$6/$E$6</f>
        <v>40.295597484276726</v>
      </c>
      <c r="K3" s="4">
        <f ca="1">SUM(H3:J3)</f>
        <v>129</v>
      </c>
      <c r="M3" s="2" t="s">
        <v>3</v>
      </c>
      <c r="N3" s="1">
        <f ca="1">B3-H3</f>
        <v>-5.031446540880502</v>
      </c>
      <c r="O3" s="1">
        <f t="shared" ref="O3:O5" ca="1" si="3">C3-I3</f>
        <v>27.327044025157235</v>
      </c>
      <c r="P3" s="1">
        <f t="shared" ref="P3:P5" ca="1" si="4">D3-J3</f>
        <v>-22.295597484276726</v>
      </c>
      <c r="Q3" s="4">
        <f ca="1">SUM(N3:P3)</f>
        <v>0</v>
      </c>
    </row>
    <row r="4" spans="1:17" x14ac:dyDescent="0.35">
      <c r="A4" s="2" t="s">
        <v>4</v>
      </c>
      <c r="B4" s="1">
        <f t="shared" ref="B4:B5" ca="1" si="5">RANDBETWEEN(0,100)</f>
        <v>80</v>
      </c>
      <c r="C4" s="1">
        <f t="shared" ca="1" si="0"/>
        <v>67</v>
      </c>
      <c r="D4" s="1">
        <f t="shared" ca="1" si="0"/>
        <v>87</v>
      </c>
      <c r="E4" s="4">
        <f t="shared" ref="E4:E5" ca="1" si="6">SUM(B4:D4)</f>
        <v>234</v>
      </c>
      <c r="G4" s="2" t="s">
        <v>4</v>
      </c>
      <c r="H4" s="1">
        <f t="shared" ref="H4:H5" ca="1" si="7">$E4*B$6/$E$6</f>
        <v>90.754716981132077</v>
      </c>
      <c r="I4" s="1">
        <f t="shared" ca="1" si="1"/>
        <v>70.15094339622641</v>
      </c>
      <c r="J4" s="1">
        <f t="shared" ca="1" si="2"/>
        <v>73.094339622641513</v>
      </c>
      <c r="K4" s="4">
        <f t="shared" ref="K4:K5" ca="1" si="8">SUM(H4:J4)</f>
        <v>234</v>
      </c>
      <c r="M4" s="2" t="s">
        <v>4</v>
      </c>
      <c r="N4" s="1">
        <f t="shared" ref="N4:N5" ca="1" si="9">B4-H4</f>
        <v>-10.754716981132077</v>
      </c>
      <c r="O4" s="1">
        <f t="shared" ca="1" si="3"/>
        <v>-3.1509433962264097</v>
      </c>
      <c r="P4" s="1">
        <f t="shared" ca="1" si="4"/>
        <v>13.905660377358487</v>
      </c>
      <c r="Q4" s="4">
        <f t="shared" ref="Q4:Q5" ca="1" si="10">SUM(N4:P4)</f>
        <v>0</v>
      </c>
    </row>
    <row r="5" spans="1:17" x14ac:dyDescent="0.35">
      <c r="A5" s="2" t="s">
        <v>5</v>
      </c>
      <c r="B5" s="1">
        <f t="shared" ca="1" si="5"/>
        <v>60</v>
      </c>
      <c r="C5" s="1">
        <f t="shared" ca="1" si="0"/>
        <v>10</v>
      </c>
      <c r="D5" s="1">
        <f t="shared" ca="1" si="0"/>
        <v>44</v>
      </c>
      <c r="E5" s="4">
        <f t="shared" ca="1" si="6"/>
        <v>114</v>
      </c>
      <c r="G5" s="2" t="s">
        <v>5</v>
      </c>
      <c r="H5" s="1">
        <f t="shared" ca="1" si="7"/>
        <v>44.213836477987421</v>
      </c>
      <c r="I5" s="1">
        <f t="shared" ca="1" si="1"/>
        <v>34.176100628930818</v>
      </c>
      <c r="J5" s="1">
        <f t="shared" ca="1" si="2"/>
        <v>35.610062893081761</v>
      </c>
      <c r="K5" s="4">
        <f t="shared" ca="1" si="8"/>
        <v>114</v>
      </c>
      <c r="M5" s="2" t="s">
        <v>5</v>
      </c>
      <c r="N5" s="1">
        <f t="shared" ca="1" si="9"/>
        <v>15.786163522012579</v>
      </c>
      <c r="O5" s="1">
        <f t="shared" ca="1" si="3"/>
        <v>-24.176100628930818</v>
      </c>
      <c r="P5" s="1">
        <f t="shared" ca="1" si="4"/>
        <v>8.3899371069182394</v>
      </c>
      <c r="Q5" s="4">
        <f t="shared" ca="1" si="10"/>
        <v>0</v>
      </c>
    </row>
    <row r="6" spans="1:17" x14ac:dyDescent="0.35">
      <c r="A6" s="2" t="s">
        <v>1</v>
      </c>
      <c r="B6" s="4">
        <f ca="1">SUM(B3:B5)</f>
        <v>185</v>
      </c>
      <c r="C6" s="4">
        <f t="shared" ref="C6:D6" ca="1" si="11">SUM(C3:C5)</f>
        <v>143</v>
      </c>
      <c r="D6" s="4">
        <f t="shared" ca="1" si="11"/>
        <v>149</v>
      </c>
      <c r="E6" s="4">
        <f ca="1">SUM(B3:D5)</f>
        <v>477</v>
      </c>
      <c r="G6" s="2" t="s">
        <v>1</v>
      </c>
      <c r="H6" s="4">
        <f ca="1">SUM(H3:H5)</f>
        <v>185</v>
      </c>
      <c r="I6" s="4">
        <f t="shared" ref="I6" ca="1" si="12">SUM(I3:I5)</f>
        <v>143</v>
      </c>
      <c r="J6" s="4">
        <f t="shared" ref="J6" ca="1" si="13">SUM(J3:J5)</f>
        <v>149</v>
      </c>
      <c r="K6" s="4">
        <f ca="1">SUM(H3:J5)</f>
        <v>477</v>
      </c>
      <c r="M6" s="2" t="s">
        <v>1</v>
      </c>
      <c r="N6" s="4">
        <f ca="1">SUM(N3:N5)</f>
        <v>0</v>
      </c>
      <c r="O6" s="4">
        <f t="shared" ref="O6" ca="1" si="14">SUM(O3:O5)</f>
        <v>0</v>
      </c>
      <c r="P6" s="4">
        <f t="shared" ref="P6" ca="1" si="15">SUM(P3:P5)</f>
        <v>0</v>
      </c>
      <c r="Q6" s="4">
        <f ca="1">SUM(N3:P5)</f>
        <v>0</v>
      </c>
    </row>
    <row r="8" spans="1:17" x14ac:dyDescent="0.35">
      <c r="A8" t="s">
        <v>9</v>
      </c>
      <c r="G8" t="s">
        <v>10</v>
      </c>
    </row>
    <row r="9" spans="1:17" x14ac:dyDescent="0.35">
      <c r="A9" s="2"/>
      <c r="B9" s="2" t="s">
        <v>0</v>
      </c>
      <c r="C9" s="2" t="s">
        <v>2</v>
      </c>
      <c r="D9" s="2" t="s">
        <v>6</v>
      </c>
      <c r="E9" s="2" t="s">
        <v>1</v>
      </c>
      <c r="G9" s="2"/>
      <c r="H9" s="2" t="s">
        <v>0</v>
      </c>
      <c r="I9" s="2" t="s">
        <v>2</v>
      </c>
      <c r="J9" s="2" t="s">
        <v>6</v>
      </c>
      <c r="K9" s="2" t="s">
        <v>1</v>
      </c>
    </row>
    <row r="10" spans="1:17" x14ac:dyDescent="0.35">
      <c r="A10" s="2" t="s">
        <v>3</v>
      </c>
      <c r="B10" s="1">
        <f ca="1">N3^2</f>
        <v>25.31545429373837</v>
      </c>
      <c r="C10" s="1">
        <f t="shared" ref="C10:D10" ca="1" si="16">O3^2</f>
        <v>746.76733515288174</v>
      </c>
      <c r="D10" s="1">
        <f t="shared" ca="1" si="16"/>
        <v>497.09366718088665</v>
      </c>
      <c r="E10" s="4">
        <f ca="1">SUM(B10:D10)</f>
        <v>1269.1764566275069</v>
      </c>
      <c r="G10" s="2" t="s">
        <v>3</v>
      </c>
      <c r="H10" s="1">
        <f ca="1">B10/H3</f>
        <v>0.50599085263411703</v>
      </c>
      <c r="I10" s="1">
        <f t="shared" ref="I10:J10" ca="1" si="17">C10/I3</f>
        <v>19.309807495415225</v>
      </c>
      <c r="J10" s="1">
        <f t="shared" ca="1" si="17"/>
        <v>12.336178099229121</v>
      </c>
      <c r="K10" s="4">
        <f ca="1">SUM(H10:J10)</f>
        <v>32.151976447278464</v>
      </c>
    </row>
    <row r="11" spans="1:17" x14ac:dyDescent="0.35">
      <c r="A11" s="2" t="s">
        <v>4</v>
      </c>
      <c r="B11" s="1">
        <f t="shared" ref="B11:D11" ca="1" si="18">N4^2</f>
        <v>115.66393734425066</v>
      </c>
      <c r="C11" s="1">
        <f t="shared" ca="1" si="18"/>
        <v>9.9284442862228222</v>
      </c>
      <c r="D11" s="1">
        <f t="shared" ca="1" si="18"/>
        <v>193.36739053043777</v>
      </c>
      <c r="E11" s="4">
        <f t="shared" ref="E11:E12" ca="1" si="19">SUM(B11:D11)</f>
        <v>318.95977216091126</v>
      </c>
      <c r="G11" s="2" t="s">
        <v>4</v>
      </c>
      <c r="H11" s="1">
        <f t="shared" ref="H11:J11" ca="1" si="20">B11/H4</f>
        <v>1.2744675008825956</v>
      </c>
      <c r="I11" s="1">
        <f t="shared" ca="1" si="20"/>
        <v>0.14152973296659752</v>
      </c>
      <c r="J11" s="1">
        <f t="shared" ca="1" si="20"/>
        <v>2.6454495865031498</v>
      </c>
      <c r="K11" s="4">
        <f t="shared" ref="K11:K12" ca="1" si="21">SUM(H11:J11)</f>
        <v>4.0614468203523426</v>
      </c>
    </row>
    <row r="12" spans="1:17" x14ac:dyDescent="0.35">
      <c r="A12" s="2" t="s">
        <v>5</v>
      </c>
      <c r="B12" s="1">
        <f t="shared" ref="B12:D12" ca="1" si="22">N5^2</f>
        <v>249.20295874372059</v>
      </c>
      <c r="C12" s="1">
        <f t="shared" ca="1" si="22"/>
        <v>584.48384162018908</v>
      </c>
      <c r="D12" s="1">
        <f t="shared" ca="1" si="22"/>
        <v>70.391044658043597</v>
      </c>
      <c r="E12" s="4">
        <f t="shared" ca="1" si="19"/>
        <v>904.07784502195329</v>
      </c>
      <c r="G12" s="2" t="s">
        <v>5</v>
      </c>
      <c r="H12" s="1">
        <f t="shared" ref="H12:J12" ca="1" si="23">B12/H5</f>
        <v>5.6363115846730549</v>
      </c>
      <c r="I12" s="1">
        <f t="shared" ca="1" si="23"/>
        <v>17.102121976004796</v>
      </c>
      <c r="J12" s="1">
        <f t="shared" ca="1" si="23"/>
        <v>1.9767177853459788</v>
      </c>
      <c r="K12" s="4">
        <f t="shared" ca="1" si="21"/>
        <v>24.715151346023831</v>
      </c>
    </row>
    <row r="13" spans="1:17" x14ac:dyDescent="0.35">
      <c r="A13" s="2" t="s">
        <v>1</v>
      </c>
      <c r="B13" s="4">
        <f ca="1">SUM(B10:B12)</f>
        <v>390.18235038170963</v>
      </c>
      <c r="C13" s="4">
        <f t="shared" ref="C13" ca="1" si="24">SUM(C10:C12)</f>
        <v>1341.1796210592936</v>
      </c>
      <c r="D13" s="4">
        <f t="shared" ref="D13" ca="1" si="25">SUM(D10:D12)</f>
        <v>760.85210236936803</v>
      </c>
      <c r="E13" s="4">
        <f ca="1">SUM(B10:D12)</f>
        <v>2492.2140738103712</v>
      </c>
      <c r="G13" s="2" t="s">
        <v>1</v>
      </c>
      <c r="H13" s="4">
        <f ca="1">SUM(H10:H12)</f>
        <v>7.416769938189768</v>
      </c>
      <c r="I13" s="4">
        <f t="shared" ref="I13" ca="1" si="26">SUM(I10:I12)</f>
        <v>36.553459204386613</v>
      </c>
      <c r="J13" s="4">
        <f t="shared" ref="J13" ca="1" si="27">SUM(J10:J12)</f>
        <v>16.95834547107825</v>
      </c>
      <c r="K13" s="3">
        <f ca="1">SUM(H10:J12)</f>
        <v>60.928574613654625</v>
      </c>
    </row>
    <row r="14" spans="1:17" x14ac:dyDescent="0.35">
      <c r="K14" s="6" t="s">
        <v>12</v>
      </c>
    </row>
    <row r="16" spans="1:17" x14ac:dyDescent="0.35">
      <c r="A16" s="5" t="s">
        <v>13</v>
      </c>
      <c r="B16" s="5"/>
      <c r="C16" s="5">
        <f ca="1">K13/(E6*2)</f>
        <v>6.3866430412635872E-2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tabSelected="1" workbookViewId="0">
      <selection activeCell="C16" sqref="C16"/>
    </sheetView>
  </sheetViews>
  <sheetFormatPr defaultRowHeight="14.5" x14ac:dyDescent="0.35"/>
  <sheetData>
    <row r="1" spans="1:17" x14ac:dyDescent="0.35">
      <c r="A1" t="s">
        <v>11</v>
      </c>
      <c r="G1" t="s">
        <v>7</v>
      </c>
      <c r="M1" t="s">
        <v>8</v>
      </c>
    </row>
    <row r="2" spans="1:17" x14ac:dyDescent="0.35">
      <c r="A2" s="2"/>
      <c r="B2" s="2" t="s">
        <v>0</v>
      </c>
      <c r="C2" s="2" t="s">
        <v>2</v>
      </c>
      <c r="D2" s="2" t="s">
        <v>6</v>
      </c>
      <c r="E2" s="2" t="s">
        <v>1</v>
      </c>
      <c r="G2" s="2"/>
      <c r="H2" s="2" t="s">
        <v>0</v>
      </c>
      <c r="I2" s="2" t="s">
        <v>2</v>
      </c>
      <c r="J2" s="2" t="s">
        <v>6</v>
      </c>
      <c r="K2" s="2" t="s">
        <v>1</v>
      </c>
      <c r="M2" s="2"/>
      <c r="N2" s="2" t="s">
        <v>0</v>
      </c>
      <c r="O2" s="2" t="s">
        <v>2</v>
      </c>
      <c r="P2" s="2" t="s">
        <v>6</v>
      </c>
      <c r="Q2" s="2" t="s">
        <v>1</v>
      </c>
    </row>
    <row r="3" spans="1:17" x14ac:dyDescent="0.35">
      <c r="A3" s="2" t="s">
        <v>3</v>
      </c>
      <c r="B3" s="1">
        <f ca="1">$E3*B$6/$E$6</f>
        <v>6.2117647058823531</v>
      </c>
      <c r="C3" s="1">
        <f t="shared" ref="C3:D5" ca="1" si="0">$E3*C$6/$E$6</f>
        <v>12.705882352941176</v>
      </c>
      <c r="D3" s="1">
        <f t="shared" ca="1" si="0"/>
        <v>29.08235294117647</v>
      </c>
      <c r="E3" s="4">
        <f ca="1">RANDBETWEEN(1,100)</f>
        <v>48</v>
      </c>
      <c r="G3" s="2" t="s">
        <v>3</v>
      </c>
      <c r="H3" s="1">
        <f ca="1">$E3*B$6/$E$6</f>
        <v>6.2117647058823531</v>
      </c>
      <c r="I3" s="1">
        <f t="shared" ref="I3:J5" ca="1" si="1">$E3*C$6/$E$6</f>
        <v>12.705882352941176</v>
      </c>
      <c r="J3" s="1">
        <f t="shared" ca="1" si="1"/>
        <v>29.08235294117647</v>
      </c>
      <c r="K3" s="4">
        <f ca="1">E3</f>
        <v>48</v>
      </c>
      <c r="M3" s="2" t="s">
        <v>3</v>
      </c>
      <c r="N3" s="1">
        <f ca="1">B3-H3</f>
        <v>0</v>
      </c>
      <c r="O3" s="1">
        <f t="shared" ref="O3:P5" ca="1" si="2">C3-I3</f>
        <v>0</v>
      </c>
      <c r="P3" s="1">
        <f t="shared" ca="1" si="2"/>
        <v>0</v>
      </c>
      <c r="Q3" s="4">
        <f ca="1">SUM(N3:P3)</f>
        <v>0</v>
      </c>
    </row>
    <row r="4" spans="1:17" x14ac:dyDescent="0.35">
      <c r="A4" s="2" t="s">
        <v>4</v>
      </c>
      <c r="B4" s="1">
        <f t="shared" ref="B4:B5" ca="1" si="3">$E4*B$6/$E$6</f>
        <v>5.5647058823529409</v>
      </c>
      <c r="C4" s="1">
        <f t="shared" ca="1" si="0"/>
        <v>11.382352941176471</v>
      </c>
      <c r="D4" s="1">
        <f t="shared" ca="1" si="0"/>
        <v>26.05294117647059</v>
      </c>
      <c r="E4" s="4">
        <f t="shared" ref="E4:E5" ca="1" si="4">RANDBETWEEN(1,100)</f>
        <v>43</v>
      </c>
      <c r="G4" s="2" t="s">
        <v>4</v>
      </c>
      <c r="H4" s="1">
        <f t="shared" ref="H4:H5" ca="1" si="5">$E4*B$6/$E$6</f>
        <v>5.5647058823529409</v>
      </c>
      <c r="I4" s="1">
        <f t="shared" ca="1" si="1"/>
        <v>11.382352941176471</v>
      </c>
      <c r="J4" s="1">
        <f t="shared" ca="1" si="1"/>
        <v>26.05294117647059</v>
      </c>
      <c r="K4" s="4">
        <f t="shared" ref="K4:K5" ca="1" si="6">E4</f>
        <v>43</v>
      </c>
      <c r="M4" s="2" t="s">
        <v>4</v>
      </c>
      <c r="N4" s="1">
        <f t="shared" ref="N4:N5" ca="1" si="7">B4-H4</f>
        <v>0</v>
      </c>
      <c r="O4" s="1">
        <f t="shared" ca="1" si="2"/>
        <v>0</v>
      </c>
      <c r="P4" s="1">
        <f t="shared" ca="1" si="2"/>
        <v>0</v>
      </c>
      <c r="Q4" s="4">
        <f t="shared" ref="Q4:Q5" ca="1" si="8">SUM(N4:P4)</f>
        <v>0</v>
      </c>
    </row>
    <row r="5" spans="1:17" x14ac:dyDescent="0.35">
      <c r="A5" s="2" t="s">
        <v>5</v>
      </c>
      <c r="B5" s="1">
        <f t="shared" ca="1" si="3"/>
        <v>10.223529411764705</v>
      </c>
      <c r="C5" s="1">
        <f t="shared" ca="1" si="0"/>
        <v>20.911764705882351</v>
      </c>
      <c r="D5" s="1">
        <f t="shared" ca="1" si="0"/>
        <v>47.864705882352943</v>
      </c>
      <c r="E5" s="4">
        <f t="shared" ca="1" si="4"/>
        <v>79</v>
      </c>
      <c r="G5" s="2" t="s">
        <v>5</v>
      </c>
      <c r="H5" s="1">
        <f t="shared" ca="1" si="5"/>
        <v>10.223529411764705</v>
      </c>
      <c r="I5" s="1">
        <f t="shared" ca="1" si="1"/>
        <v>20.911764705882351</v>
      </c>
      <c r="J5" s="1">
        <f t="shared" ca="1" si="1"/>
        <v>47.864705882352943</v>
      </c>
      <c r="K5" s="4">
        <f t="shared" ca="1" si="6"/>
        <v>79</v>
      </c>
      <c r="M5" s="2" t="s">
        <v>5</v>
      </c>
      <c r="N5" s="1">
        <f t="shared" ca="1" si="7"/>
        <v>0</v>
      </c>
      <c r="O5" s="1">
        <f t="shared" ca="1" si="2"/>
        <v>0</v>
      </c>
      <c r="P5" s="1">
        <f t="shared" ca="1" si="2"/>
        <v>0</v>
      </c>
      <c r="Q5" s="4">
        <f t="shared" ca="1" si="8"/>
        <v>0</v>
      </c>
    </row>
    <row r="6" spans="1:17" x14ac:dyDescent="0.35">
      <c r="A6" s="2" t="s">
        <v>1</v>
      </c>
      <c r="B6" s="4">
        <f t="shared" ref="B6:C6" ca="1" si="9">RANDBETWEEN(1,100)</f>
        <v>22</v>
      </c>
      <c r="C6" s="4">
        <f t="shared" ca="1" si="9"/>
        <v>45</v>
      </c>
      <c r="D6" s="4">
        <f ca="1">E6-C6-B6</f>
        <v>103</v>
      </c>
      <c r="E6" s="4">
        <f ca="1">SUM(E3:E5)</f>
        <v>170</v>
      </c>
      <c r="G6" s="2" t="s">
        <v>1</v>
      </c>
      <c r="H6" s="4">
        <f t="shared" ref="H6:J6" ca="1" si="10">B6</f>
        <v>22</v>
      </c>
      <c r="I6" s="4">
        <f t="shared" ca="1" si="10"/>
        <v>45</v>
      </c>
      <c r="J6" s="4">
        <f t="shared" ca="1" si="10"/>
        <v>103</v>
      </c>
      <c r="K6" s="4">
        <f ca="1">SUM(H3:J5)</f>
        <v>170</v>
      </c>
      <c r="M6" s="2" t="s">
        <v>1</v>
      </c>
      <c r="N6" s="4">
        <f ca="1">SUM(N3:N5)</f>
        <v>0</v>
      </c>
      <c r="O6" s="4">
        <f t="shared" ref="O6:P6" ca="1" si="11">SUM(O3:O5)</f>
        <v>0</v>
      </c>
      <c r="P6" s="4">
        <f t="shared" ca="1" si="11"/>
        <v>0</v>
      </c>
      <c r="Q6" s="4">
        <f ca="1">SUM(N3:P5)</f>
        <v>0</v>
      </c>
    </row>
    <row r="8" spans="1:17" x14ac:dyDescent="0.35">
      <c r="A8" t="s">
        <v>9</v>
      </c>
      <c r="G8" t="s">
        <v>10</v>
      </c>
    </row>
    <row r="9" spans="1:17" x14ac:dyDescent="0.35">
      <c r="A9" s="2"/>
      <c r="B9" s="2" t="s">
        <v>0</v>
      </c>
      <c r="C9" s="2" t="s">
        <v>2</v>
      </c>
      <c r="D9" s="2" t="s">
        <v>6</v>
      </c>
      <c r="E9" s="2" t="s">
        <v>1</v>
      </c>
      <c r="G9" s="2"/>
      <c r="H9" s="2" t="s">
        <v>0</v>
      </c>
      <c r="I9" s="2" t="s">
        <v>2</v>
      </c>
      <c r="J9" s="2" t="s">
        <v>6</v>
      </c>
      <c r="K9" s="2" t="s">
        <v>1</v>
      </c>
    </row>
    <row r="10" spans="1:17" x14ac:dyDescent="0.35">
      <c r="A10" s="2" t="s">
        <v>3</v>
      </c>
      <c r="B10" s="1">
        <f ca="1">N3^2</f>
        <v>0</v>
      </c>
      <c r="C10" s="1">
        <f t="shared" ref="C10:D10" ca="1" si="12">O3^2</f>
        <v>0</v>
      </c>
      <c r="D10" s="1">
        <f t="shared" ca="1" si="12"/>
        <v>0</v>
      </c>
      <c r="E10" s="4">
        <f ca="1">SUM(B10:D10)</f>
        <v>0</v>
      </c>
      <c r="G10" s="2" t="s">
        <v>3</v>
      </c>
      <c r="H10" s="1">
        <f ca="1">B10/H3</f>
        <v>0</v>
      </c>
      <c r="I10" s="1">
        <f t="shared" ref="I10:J10" ca="1" si="13">C10/I3</f>
        <v>0</v>
      </c>
      <c r="J10" s="1">
        <f t="shared" ca="1" si="13"/>
        <v>0</v>
      </c>
      <c r="K10" s="4">
        <f ca="1">SUM(H10:J10)</f>
        <v>0</v>
      </c>
    </row>
    <row r="11" spans="1:17" x14ac:dyDescent="0.35">
      <c r="A11" s="2" t="s">
        <v>4</v>
      </c>
      <c r="B11" s="1">
        <f t="shared" ref="B11:D12" ca="1" si="14">N4^2</f>
        <v>0</v>
      </c>
      <c r="C11" s="1">
        <f t="shared" ca="1" si="14"/>
        <v>0</v>
      </c>
      <c r="D11" s="1">
        <f t="shared" ca="1" si="14"/>
        <v>0</v>
      </c>
      <c r="E11" s="4">
        <f t="shared" ref="E11:E12" ca="1" si="15">SUM(B11:D11)</f>
        <v>0</v>
      </c>
      <c r="G11" s="2" t="s">
        <v>4</v>
      </c>
      <c r="H11" s="1">
        <f t="shared" ref="H11:J12" ca="1" si="16">B11/H4</f>
        <v>0</v>
      </c>
      <c r="I11" s="1">
        <f t="shared" ca="1" si="16"/>
        <v>0</v>
      </c>
      <c r="J11" s="1">
        <f t="shared" ca="1" si="16"/>
        <v>0</v>
      </c>
      <c r="K11" s="4">
        <f t="shared" ref="K11:K12" ca="1" si="17">SUM(H11:J11)</f>
        <v>0</v>
      </c>
    </row>
    <row r="12" spans="1:17" x14ac:dyDescent="0.35">
      <c r="A12" s="2" t="s">
        <v>5</v>
      </c>
      <c r="B12" s="1">
        <f t="shared" ca="1" si="14"/>
        <v>0</v>
      </c>
      <c r="C12" s="1">
        <f t="shared" ca="1" si="14"/>
        <v>0</v>
      </c>
      <c r="D12" s="1">
        <f t="shared" ca="1" si="14"/>
        <v>0</v>
      </c>
      <c r="E12" s="4">
        <f t="shared" ca="1" si="15"/>
        <v>0</v>
      </c>
      <c r="G12" s="2" t="s">
        <v>5</v>
      </c>
      <c r="H12" s="1">
        <f t="shared" ca="1" si="16"/>
        <v>0</v>
      </c>
      <c r="I12" s="1">
        <f t="shared" ca="1" si="16"/>
        <v>0</v>
      </c>
      <c r="J12" s="1">
        <f t="shared" ca="1" si="16"/>
        <v>0</v>
      </c>
      <c r="K12" s="4">
        <f t="shared" ca="1" si="17"/>
        <v>0</v>
      </c>
    </row>
    <row r="13" spans="1:17" x14ac:dyDescent="0.35">
      <c r="A13" s="2" t="s">
        <v>1</v>
      </c>
      <c r="B13" s="4">
        <f ca="1">SUM(B10:B12)</f>
        <v>0</v>
      </c>
      <c r="C13" s="4">
        <f t="shared" ref="C13:D13" ca="1" si="18">SUM(C10:C12)</f>
        <v>0</v>
      </c>
      <c r="D13" s="4">
        <f t="shared" ca="1" si="18"/>
        <v>0</v>
      </c>
      <c r="E13" s="4">
        <f ca="1">SUM(B10:D12)</f>
        <v>0</v>
      </c>
      <c r="G13" s="2" t="s">
        <v>1</v>
      </c>
      <c r="H13" s="4">
        <f ca="1">SUM(H10:H12)</f>
        <v>0</v>
      </c>
      <c r="I13" s="4">
        <f t="shared" ref="I13:J13" ca="1" si="19">SUM(I10:I12)</f>
        <v>0</v>
      </c>
      <c r="J13" s="4">
        <f t="shared" ca="1" si="19"/>
        <v>0</v>
      </c>
      <c r="K13" s="3">
        <f ca="1">SUM(H10:J12)</f>
        <v>0</v>
      </c>
    </row>
    <row r="14" spans="1:17" x14ac:dyDescent="0.35">
      <c r="K14" s="6" t="s">
        <v>12</v>
      </c>
    </row>
    <row r="16" spans="1:17" x14ac:dyDescent="0.35">
      <c r="A16" s="5" t="s">
        <v>13</v>
      </c>
      <c r="B16" s="5"/>
      <c r="C16" s="5">
        <f ca="1">K13/(E6*2)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6"/>
  <sheetViews>
    <sheetView workbookViewId="0">
      <selection activeCell="A16" sqref="A16:C16"/>
    </sheetView>
  </sheetViews>
  <sheetFormatPr defaultRowHeight="14.5" x14ac:dyDescent="0.35"/>
  <sheetData>
    <row r="1" spans="1:17" x14ac:dyDescent="0.35">
      <c r="A1" t="s">
        <v>11</v>
      </c>
      <c r="G1" t="s">
        <v>7</v>
      </c>
      <c r="M1" t="s">
        <v>8</v>
      </c>
    </row>
    <row r="2" spans="1:17" x14ac:dyDescent="0.35">
      <c r="A2" s="2"/>
      <c r="B2" s="2" t="s">
        <v>0</v>
      </c>
      <c r="C2" s="2" t="s">
        <v>2</v>
      </c>
      <c r="D2" s="2" t="s">
        <v>6</v>
      </c>
      <c r="E2" s="2" t="s">
        <v>1</v>
      </c>
      <c r="G2" s="2"/>
      <c r="H2" s="2" t="s">
        <v>0</v>
      </c>
      <c r="I2" s="2" t="s">
        <v>2</v>
      </c>
      <c r="J2" s="2" t="s">
        <v>6</v>
      </c>
      <c r="K2" s="2" t="s">
        <v>1</v>
      </c>
      <c r="M2" s="2"/>
      <c r="N2" s="2" t="s">
        <v>0</v>
      </c>
      <c r="O2" s="2" t="s">
        <v>2</v>
      </c>
      <c r="P2" s="2" t="s">
        <v>6</v>
      </c>
      <c r="Q2" s="2" t="s">
        <v>1</v>
      </c>
    </row>
    <row r="3" spans="1:17" x14ac:dyDescent="0.35">
      <c r="A3" s="2" t="s">
        <v>3</v>
      </c>
      <c r="B3" s="1">
        <f ca="1">RANDBETWEEN(1,100)</f>
        <v>91</v>
      </c>
      <c r="C3" s="1">
        <v>0</v>
      </c>
      <c r="D3" s="1">
        <v>0</v>
      </c>
      <c r="E3" s="4">
        <f ca="1">SUM(B3:D3)</f>
        <v>91</v>
      </c>
      <c r="G3" s="2" t="s">
        <v>3</v>
      </c>
      <c r="H3" s="1">
        <f ca="1">$E3*B$6/$E$6</f>
        <v>34.794117647058826</v>
      </c>
      <c r="I3" s="1">
        <f t="shared" ref="I3:J5" ca="1" si="0">$E3*C$6/$E$6</f>
        <v>26.382352941176471</v>
      </c>
      <c r="J3" s="1">
        <f t="shared" ca="1" si="0"/>
        <v>29.823529411764707</v>
      </c>
      <c r="K3" s="4">
        <f ca="1">SUM(H3:J3)</f>
        <v>91</v>
      </c>
      <c r="M3" s="2" t="s">
        <v>3</v>
      </c>
      <c r="N3" s="1">
        <f ca="1">B3-H3</f>
        <v>56.205882352941174</v>
      </c>
      <c r="O3" s="1">
        <f t="shared" ref="O3:P5" ca="1" si="1">C3-I3</f>
        <v>-26.382352941176471</v>
      </c>
      <c r="P3" s="1">
        <f t="shared" ca="1" si="1"/>
        <v>-29.823529411764707</v>
      </c>
      <c r="Q3" s="4">
        <f ca="1">SUM(N3:P3)</f>
        <v>0</v>
      </c>
    </row>
    <row r="4" spans="1:17" x14ac:dyDescent="0.35">
      <c r="A4" s="2" t="s">
        <v>4</v>
      </c>
      <c r="B4" s="1">
        <v>0</v>
      </c>
      <c r="C4" s="1">
        <f ca="1">RANDBETWEEN(1,100)</f>
        <v>69</v>
      </c>
      <c r="D4" s="1">
        <v>0</v>
      </c>
      <c r="E4" s="4">
        <f t="shared" ref="E4:E5" ca="1" si="2">SUM(B4:D4)</f>
        <v>69</v>
      </c>
      <c r="G4" s="2" t="s">
        <v>4</v>
      </c>
      <c r="H4" s="1">
        <f t="shared" ref="H4:H5" ca="1" si="3">$E4*B$6/$E$6</f>
        <v>26.382352941176471</v>
      </c>
      <c r="I4" s="1">
        <f t="shared" ca="1" si="0"/>
        <v>20.004201680672271</v>
      </c>
      <c r="J4" s="1">
        <f t="shared" ca="1" si="0"/>
        <v>22.613445378151262</v>
      </c>
      <c r="K4" s="4">
        <f t="shared" ref="K4:K5" ca="1" si="4">SUM(H4:J4)</f>
        <v>69</v>
      </c>
      <c r="M4" s="2" t="s">
        <v>4</v>
      </c>
      <c r="N4" s="1">
        <f t="shared" ref="N4:N5" ca="1" si="5">B4-H4</f>
        <v>-26.382352941176471</v>
      </c>
      <c r="O4" s="1">
        <f t="shared" ca="1" si="1"/>
        <v>48.995798319327733</v>
      </c>
      <c r="P4" s="1">
        <f t="shared" ca="1" si="1"/>
        <v>-22.613445378151262</v>
      </c>
      <c r="Q4" s="4">
        <f t="shared" ref="Q4:Q5" ca="1" si="6">SUM(N4:P4)</f>
        <v>0</v>
      </c>
    </row>
    <row r="5" spans="1:17" x14ac:dyDescent="0.35">
      <c r="A5" s="2" t="s">
        <v>5</v>
      </c>
      <c r="B5" s="1">
        <v>0</v>
      </c>
      <c r="C5" s="1">
        <v>0</v>
      </c>
      <c r="D5" s="1">
        <f ca="1">RANDBETWEEN(1,100)</f>
        <v>78</v>
      </c>
      <c r="E5" s="4">
        <f t="shared" ca="1" si="2"/>
        <v>78</v>
      </c>
      <c r="G5" s="2" t="s">
        <v>5</v>
      </c>
      <c r="H5" s="1">
        <f t="shared" ca="1" si="3"/>
        <v>29.823529411764707</v>
      </c>
      <c r="I5" s="1">
        <f t="shared" ca="1" si="0"/>
        <v>22.613445378151262</v>
      </c>
      <c r="J5" s="1">
        <f t="shared" ca="1" si="0"/>
        <v>25.563025210084035</v>
      </c>
      <c r="K5" s="4">
        <f t="shared" ca="1" si="4"/>
        <v>78</v>
      </c>
      <c r="M5" s="2" t="s">
        <v>5</v>
      </c>
      <c r="N5" s="1">
        <f t="shared" ca="1" si="5"/>
        <v>-29.823529411764707</v>
      </c>
      <c r="O5" s="1">
        <f t="shared" ca="1" si="1"/>
        <v>-22.613445378151262</v>
      </c>
      <c r="P5" s="1">
        <f t="shared" ca="1" si="1"/>
        <v>52.436974789915965</v>
      </c>
      <c r="Q5" s="4">
        <f t="shared" ca="1" si="6"/>
        <v>0</v>
      </c>
    </row>
    <row r="6" spans="1:17" x14ac:dyDescent="0.35">
      <c r="A6" s="2" t="s">
        <v>1</v>
      </c>
      <c r="B6" s="4">
        <f ca="1">SUM(B3:B5)</f>
        <v>91</v>
      </c>
      <c r="C6" s="4">
        <f t="shared" ref="C6:D6" ca="1" si="7">SUM(C3:C5)</f>
        <v>69</v>
      </c>
      <c r="D6" s="4">
        <f t="shared" ca="1" si="7"/>
        <v>78</v>
      </c>
      <c r="E6" s="4">
        <f ca="1">SUM(B3:D5)</f>
        <v>238</v>
      </c>
      <c r="G6" s="2" t="s">
        <v>1</v>
      </c>
      <c r="H6" s="4">
        <f ca="1">SUM(H3:H5)</f>
        <v>91</v>
      </c>
      <c r="I6" s="4">
        <f t="shared" ref="I6:J6" ca="1" si="8">SUM(I3:I5)</f>
        <v>69</v>
      </c>
      <c r="J6" s="4">
        <f t="shared" ca="1" si="8"/>
        <v>78</v>
      </c>
      <c r="K6" s="4">
        <f ca="1">SUM(H3:J5)</f>
        <v>238</v>
      </c>
      <c r="M6" s="2" t="s">
        <v>1</v>
      </c>
      <c r="N6" s="4">
        <f ca="1">SUM(N3:N5)</f>
        <v>0</v>
      </c>
      <c r="O6" s="4">
        <f t="shared" ref="O6:P6" ca="1" si="9">SUM(O3:O5)</f>
        <v>0</v>
      </c>
      <c r="P6" s="4">
        <f t="shared" ca="1" si="9"/>
        <v>0</v>
      </c>
      <c r="Q6" s="4">
        <f ca="1">SUM(N3:P5)</f>
        <v>0</v>
      </c>
    </row>
    <row r="8" spans="1:17" x14ac:dyDescent="0.35">
      <c r="A8" t="s">
        <v>9</v>
      </c>
      <c r="G8" t="s">
        <v>10</v>
      </c>
    </row>
    <row r="9" spans="1:17" x14ac:dyDescent="0.35">
      <c r="A9" s="2"/>
      <c r="B9" s="2" t="s">
        <v>0</v>
      </c>
      <c r="C9" s="2" t="s">
        <v>2</v>
      </c>
      <c r="D9" s="2" t="s">
        <v>6</v>
      </c>
      <c r="E9" s="2" t="s">
        <v>1</v>
      </c>
      <c r="G9" s="2"/>
      <c r="H9" s="2" t="s">
        <v>0</v>
      </c>
      <c r="I9" s="2" t="s">
        <v>2</v>
      </c>
      <c r="J9" s="2" t="s">
        <v>6</v>
      </c>
      <c r="K9" s="2" t="s">
        <v>1</v>
      </c>
    </row>
    <row r="10" spans="1:17" x14ac:dyDescent="0.35">
      <c r="A10" s="2" t="s">
        <v>3</v>
      </c>
      <c r="B10" s="1">
        <f ca="1">N3^2</f>
        <v>3159.1012110726642</v>
      </c>
      <c r="C10" s="1">
        <f t="shared" ref="C10:D10" ca="1" si="10">O3^2</f>
        <v>696.02854671280284</v>
      </c>
      <c r="D10" s="1">
        <f t="shared" ca="1" si="10"/>
        <v>889.44290657439456</v>
      </c>
      <c r="E10" s="4">
        <f ca="1">SUM(B10:D10)</f>
        <v>4744.5726643598618</v>
      </c>
      <c r="G10" s="2" t="s">
        <v>3</v>
      </c>
      <c r="H10" s="1">
        <f ca="1">B10/H3</f>
        <v>90.794117647058812</v>
      </c>
      <c r="I10" s="1">
        <f t="shared" ref="I10:J10" ca="1" si="11">C10/I3</f>
        <v>26.382352941176471</v>
      </c>
      <c r="J10" s="1">
        <f t="shared" ca="1" si="11"/>
        <v>29.82352941176471</v>
      </c>
      <c r="K10" s="4">
        <f ca="1">SUM(H10:J10)</f>
        <v>147</v>
      </c>
    </row>
    <row r="11" spans="1:17" x14ac:dyDescent="0.35">
      <c r="A11" s="2" t="s">
        <v>4</v>
      </c>
      <c r="B11" s="1">
        <f t="shared" ref="B11:D12" ca="1" si="12">N4^2</f>
        <v>696.02854671280284</v>
      </c>
      <c r="C11" s="1">
        <f t="shared" ca="1" si="12"/>
        <v>2400.5882529482383</v>
      </c>
      <c r="D11" s="1">
        <f t="shared" ca="1" si="12"/>
        <v>511.36791187063068</v>
      </c>
      <c r="E11" s="4">
        <f t="shared" ref="E11:E12" ca="1" si="13">SUM(B11:D11)</f>
        <v>3607.9847115316716</v>
      </c>
      <c r="G11" s="2" t="s">
        <v>4</v>
      </c>
      <c r="H11" s="1">
        <f t="shared" ref="H11:J12" ca="1" si="14">B11/H4</f>
        <v>26.382352941176471</v>
      </c>
      <c r="I11" s="1">
        <f t="shared" ca="1" si="14"/>
        <v>120.00420168067227</v>
      </c>
      <c r="J11" s="1">
        <f t="shared" ca="1" si="14"/>
        <v>22.613445378151262</v>
      </c>
      <c r="K11" s="4">
        <f t="shared" ref="K11:K12" ca="1" si="15">SUM(H11:J11)</f>
        <v>169</v>
      </c>
    </row>
    <row r="12" spans="1:17" x14ac:dyDescent="0.35">
      <c r="A12" s="2" t="s">
        <v>5</v>
      </c>
      <c r="B12" s="1">
        <f t="shared" ca="1" si="12"/>
        <v>889.44290657439456</v>
      </c>
      <c r="C12" s="1">
        <f t="shared" ca="1" si="12"/>
        <v>511.36791187063068</v>
      </c>
      <c r="D12" s="1">
        <f t="shared" ca="1" si="12"/>
        <v>2749.6363251182825</v>
      </c>
      <c r="E12" s="4">
        <f t="shared" ca="1" si="13"/>
        <v>4150.4471435633077</v>
      </c>
      <c r="G12" s="2" t="s">
        <v>5</v>
      </c>
      <c r="H12" s="1">
        <f t="shared" ca="1" si="14"/>
        <v>29.82352941176471</v>
      </c>
      <c r="I12" s="1">
        <f t="shared" ca="1" si="14"/>
        <v>22.613445378151262</v>
      </c>
      <c r="J12" s="1">
        <f t="shared" ca="1" si="14"/>
        <v>107.56302521008402</v>
      </c>
      <c r="K12" s="4">
        <f t="shared" ca="1" si="15"/>
        <v>160</v>
      </c>
    </row>
    <row r="13" spans="1:17" x14ac:dyDescent="0.35">
      <c r="A13" s="2" t="s">
        <v>1</v>
      </c>
      <c r="B13" s="4">
        <f ca="1">SUM(B10:B12)</f>
        <v>4744.5726643598618</v>
      </c>
      <c r="C13" s="4">
        <f t="shared" ref="C13:D13" ca="1" si="16">SUM(C10:C12)</f>
        <v>3607.9847115316716</v>
      </c>
      <c r="D13" s="4">
        <f t="shared" ca="1" si="16"/>
        <v>4150.4471435633077</v>
      </c>
      <c r="E13" s="4">
        <f ca="1">SUM(B10:D12)</f>
        <v>12503.004519454844</v>
      </c>
      <c r="G13" s="2" t="s">
        <v>1</v>
      </c>
      <c r="H13" s="4">
        <f ca="1">SUM(H10:H12)</f>
        <v>147</v>
      </c>
      <c r="I13" s="4">
        <f t="shared" ref="I13:J13" ca="1" si="17">SUM(I10:I12)</f>
        <v>169</v>
      </c>
      <c r="J13" s="4">
        <f t="shared" ca="1" si="17"/>
        <v>160</v>
      </c>
      <c r="K13" s="3">
        <f ca="1">SUM(H10:J12)</f>
        <v>476</v>
      </c>
    </row>
    <row r="14" spans="1:17" x14ac:dyDescent="0.35">
      <c r="K14" s="6" t="s">
        <v>12</v>
      </c>
    </row>
    <row r="16" spans="1:17" x14ac:dyDescent="0.35">
      <c r="A16" s="5" t="s">
        <v>13</v>
      </c>
      <c r="B16" s="5"/>
      <c r="C16" s="5">
        <f ca="1">K13/(E6*2)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chi quadro</vt:lpstr>
      <vt:lpstr>chi quadro caso indipendenti</vt:lpstr>
      <vt:lpstr>chi quadro caso dipendenti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Perini</dc:creator>
  <cp:lastModifiedBy>Michele Perini</cp:lastModifiedBy>
  <dcterms:created xsi:type="dcterms:W3CDTF">2018-07-26T13:46:35Z</dcterms:created>
  <dcterms:modified xsi:type="dcterms:W3CDTF">2022-12-11T18:24:43Z</dcterms:modified>
</cp:coreProperties>
</file>